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<sst xmlns="http://schemas.openxmlformats.org/spreadsheetml/2006/main" count="90" uniqueCount="90">
  <si>
    <t xml:space="preserve"/>
  </si>
  <si>
    <t xml:space="preserve">QTX165</t>
  </si>
  <si>
    <t xml:space="preserve">m²</t>
  </si>
  <si>
    <t xml:space="preserve">Coberta inclinada, sistema BorjaSAT "TEJAS BORJA".</t>
  </si>
  <si>
    <r>
      <rPr>
        <sz val="8.25"/>
        <color rgb="FF000000"/>
        <rFont val="Arial"/>
        <family val="2"/>
      </rPr>
      <t xml:space="preserve">Coberta inclinada, sistema BorjaSAT "TEJAS BORJA", amb una pendent mínima del 30%, sobre vessant formada per forjat de formigó, realitzada amb fre de vapor amb estanquitat a l'aire, impermeable a l'aigua de pluja, de polipropilè "TEJAS BORJA", panell encadellat, BorjaSAT "TEJAS BORJA", de 60 mm d'espessor, d'escuma de poliestirè expandit, de 1205x760 mm, sobre el què es col·loca una cobertura de teules ceràmiques mixtes TB-10 Tech "TEJAS BORJA", acabat BorjaLINE Tierra, 47,5x28,2 cm fixades amb escuma de poliuretà i ancoratges mecànics, sobre llistó en "U", BorjaSAT "TEJAS BORJA". Inclús cargols per a la fixació dels panells, cinta autoadhesiva Borjatherm "TEJAS BORJA", per a segellat de junts entre panells, massilla de poliuretà, "TEJAS BORJA", per a segellat de junts entre panells, rematades i peces especials. El preu no inclou la superfície suport ni la impermeabilització.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</si>
  <si>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</si>
  <si>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</si>
  <si>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</si>
  <si>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</si>
  <si>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</si>
  <si>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</si>
  <si>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</si>
  <si>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mt15tbo010a</t>
  </si>
  <si>
    <t xml:space="preserve">m²</t>
  </si>
  <si>
    <t xml:space="preserve">Fre de vapor amb estanquitat a l'aire, impermeable a l'aigua de pluja, de polipropilè "TEJAS BORJA", 98 g/m², de 15 m de gruix d'aire equivalent enfront de la difusió de vapor d'aigua, segons UNE-EN 1931, Euroclasse E de reacció al foc, segons UNE-EN 13501-1, subministrat en rotllos de 1,50x50 m, segons UNE-EN 13984.</t>
  </si>
  <si>
    <t xml:space="preserve">mt16pet010a</t>
  </si>
  <si>
    <t xml:space="preserve">m²</t>
  </si>
  <si>
    <t xml:space="preserve">Panell encadellat, BorjaSAT "TEJAS BORJA", de 60 mm d'espessor, d'escuma de poliestirè expandit, de 1205x760 mm, transmitància tèrmica 0,51 W/(m²K), Euroclasse E de reacció al foc, segons UNE-EN 13501-1.</t>
  </si>
  <si>
    <t xml:space="preserve">mt13psb215a</t>
  </si>
  <si>
    <t xml:space="preserve">m</t>
  </si>
  <si>
    <t xml:space="preserve">Llistó en "U", BorjaSAT "TEJAS BORJA", de 40x15 mm.</t>
  </si>
  <si>
    <t xml:space="preserve">mt15tbo100a</t>
  </si>
  <si>
    <t xml:space="preserve">m</t>
  </si>
  <si>
    <t xml:space="preserve">Cinta autoadhesiva Borjatherm "TEJAS BORJA", d'alumini, de 100 mm d'amplada, per al segellament de les trobades dels panells, subministrada en rotllos de 10 m de longitud.</t>
  </si>
  <si>
    <t xml:space="preserve">mt13psb060</t>
  </si>
  <si>
    <t xml:space="preserve">U</t>
  </si>
  <si>
    <t xml:space="preserve">Cartutx de 300 cm³ de massilla de poliuretà, "TEJAS BORJA", per a segellat de junts entre panells.</t>
  </si>
  <si>
    <t xml:space="preserve">mt13psb260a</t>
  </si>
  <si>
    <t xml:space="preserve">m</t>
  </si>
  <si>
    <t xml:space="preserve">Llistó Borjatherm "TEJAS BORJA", de fusta massissa tractada en autoclau, 60x50 mm.</t>
  </si>
  <si>
    <t xml:space="preserve">mt13psb230b</t>
  </si>
  <si>
    <t xml:space="preserve">U</t>
  </si>
  <si>
    <t xml:space="preserve">Cargol d'acer inoxidable i tac de niló, "TEJAS BORJA", de 8 mm de diàmetre i 120 mm de longitud.</t>
  </si>
  <si>
    <t xml:space="preserve">mt13tmb010ac</t>
  </si>
  <si>
    <t xml:space="preserve">U</t>
  </si>
  <si>
    <t xml:space="preserve">Teula ceràmica mixta TB-10 Tech "TEJAS BORJA", acabat BorjaLINE Tierra, 47,5x28,2 cm, segons UNE-EN 1304.</t>
  </si>
  <si>
    <t xml:space="preserve">mt13tmb015ac</t>
  </si>
  <si>
    <t xml:space="preserve">U</t>
  </si>
  <si>
    <t xml:space="preserve">Teula ceràmica de ventilació TB-10 Tech "TEJAS BORJA", acabat BorjaLINE Tierra, 47,5x28,2x7,5 cm, per a teules mixtes, segons UNE-EN 1304.</t>
  </si>
  <si>
    <t xml:space="preserve">mt13tmb011ac</t>
  </si>
  <si>
    <t xml:space="preserve">U</t>
  </si>
  <si>
    <t xml:space="preserve">Cavalló ceràmic TB-10 Tech "TEJAS BORJA", acabat BorjaLINE Tierra, 44x28,5x10,5 cm, per a teules mixtes, segons UNE-EN 1304.</t>
  </si>
  <si>
    <t xml:space="preserve">mt13psb050a</t>
  </si>
  <si>
    <t xml:space="preserve">m</t>
  </si>
  <si>
    <t xml:space="preserve">Pinta de ràfec "TEJAS BORJA", acabat llis, de polipropilè, color vermell RAL 8040, de 100 mm d'altura; per evitar l'entrada de fulles i ocells sense obstaculitzar la ventilació en cobertes inclinades.</t>
  </si>
  <si>
    <t xml:space="preserve">mt13psb030</t>
  </si>
  <si>
    <t xml:space="preserve">U</t>
  </si>
  <si>
    <t xml:space="preserve">Suport regulable, "TEJAS BORJA", d'acer zincat, de 40 mm d'amplada i 1,1 mm de gruix, per a altures entre 190 i 245 mm, per a llistó de carener.</t>
  </si>
  <si>
    <t xml:space="preserve">mt13psb010b</t>
  </si>
  <si>
    <t xml:space="preserve">m</t>
  </si>
  <si>
    <t xml:space="preserve">Llistó de carener "TEJAS BORJA", de fusta massissa tractada en autoclau, 40x30 mm.</t>
  </si>
  <si>
    <t xml:space="preserve">mt15tbo050a</t>
  </si>
  <si>
    <t xml:space="preserve">m</t>
  </si>
  <si>
    <t xml:space="preserve">Banda de reforç sota carener de polipropilè, TB Roll "TEJAS BORJA", color vermell RAL 8040, amb dues franges laterals d'alumini en la cara superior i dues cintes flexibles de butil en la cara inferior, rang de temperatura de treball de -30 a 80°C, per a aplicar en interiors i exteriors, subministrada en rotllos de 0,39x5 m de longitud.</t>
  </si>
  <si>
    <t xml:space="preserve">mt13psb250a</t>
  </si>
  <si>
    <t xml:space="preserve">U</t>
  </si>
  <si>
    <t xml:space="preserve">Cargol autoforadant d'acer inoxidable, "TEJAS BORJA", de 4,2 mm de diàmetre i 45 mm de longitud.</t>
  </si>
  <si>
    <t xml:space="preserve">mt13psb040</t>
  </si>
  <si>
    <t xml:space="preserve">U</t>
  </si>
  <si>
    <t xml:space="preserve">Aerosol de 750 cm³ d'escuma de poliuretà, "TEJAS BORJA", de 17 kg/m³ de densitat, estable de -40°C a 90°C; per a aplicar amb pistola; segons UNE-EN 13165.</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</si>
  <si>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</si>
  <si>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</si>
  <si>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</si>
  <si>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</si>
  <si>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</si>
  <si>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</si>
  <si>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</si>
  <si>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</si>
  <si>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</si>
  <si>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</si>
  <si>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</si>
  <si>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</si>
  <si>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25,75€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</si>
  <si>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</si>
  <si>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</si>
  <si>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</si>
  <si>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</si>
  <si>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</si>
  <si>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</si>
  <si>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</si>
  <si>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Láminas flexibles para impermeabilización. Láminas plásticas y de caucho para el control del vapor. Definiciones y características.</t>
  </si>
  <si>
    <t xml:space="preserve">EN  1304:2005</t>
  </si>
  <si>
    <t xml:space="preserve">3/4</t>
  </si>
  <si>
    <t xml:space="preserve">Tejas de arcilla cocida para colocación discontinua. Definiciones y especificaciones de producto.</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</si>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</sst>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5.44" customWidth="1"/>
    <col min="5" max="5" width="74.46"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v>
      </c>
      <c r="H10" s="11"/>
      <c r="I10" s="12">
        <v>1.05</v>
      </c>
      <c r="J10" s="12">
        <f ca="1">ROUND(INDIRECT(ADDRESS(ROW()+(0), COLUMN()+(-3), 1))*INDIRECT(ADDRESS(ROW()+(0), COLUMN()+(-1), 1)), 2)</f>
        <v>1.05</v>
      </c>
    </row>
    <row r="11" spans="1:10" ht="34.50" thickBot="1" customHeight="1">
      <c r="A11" s="1" t="s">
        <v>15</v>
      </c>
      <c r="B11" s="1"/>
      <c r="C11" s="10" t="s">
        <v>16</v>
      </c>
      <c r="D11" s="10"/>
      <c r="E11" s="1" t="s">
        <v>17</v>
      </c>
      <c r="F11" s="1"/>
      <c r="G11" s="11">
        <v>1</v>
      </c>
      <c r="H11" s="11"/>
      <c r="I11" s="12">
        <v>20.15</v>
      </c>
      <c r="J11" s="12">
        <f ca="1">ROUND(INDIRECT(ADDRESS(ROW()+(0), COLUMN()+(-3), 1))*INDIRECT(ADDRESS(ROW()+(0), COLUMN()+(-1), 1)), 2)</f>
        <v>20.15</v>
      </c>
    </row>
    <row r="12" spans="1:10" ht="13.50" thickBot="1" customHeight="1">
      <c r="A12" s="1" t="s">
        <v>18</v>
      </c>
      <c r="B12" s="1"/>
      <c r="C12" s="10" t="s">
        <v>19</v>
      </c>
      <c r="D12" s="10"/>
      <c r="E12" s="1" t="s">
        <v>20</v>
      </c>
      <c r="F12" s="1"/>
      <c r="G12" s="11">
        <v>2.6</v>
      </c>
      <c r="H12" s="11"/>
      <c r="I12" s="12">
        <v>1.44</v>
      </c>
      <c r="J12" s="12">
        <f ca="1">ROUND(INDIRECT(ADDRESS(ROW()+(0), COLUMN()+(-3), 1))*INDIRECT(ADDRESS(ROW()+(0), COLUMN()+(-1), 1)), 2)</f>
        <v>3.74</v>
      </c>
    </row>
    <row r="13" spans="1:10" ht="24.00" thickBot="1" customHeight="1">
      <c r="A13" s="1" t="s">
        <v>21</v>
      </c>
      <c r="B13" s="1"/>
      <c r="C13" s="10" t="s">
        <v>22</v>
      </c>
      <c r="D13" s="10"/>
      <c r="E13" s="1" t="s">
        <v>23</v>
      </c>
      <c r="F13" s="1"/>
      <c r="G13" s="11">
        <v>0.6</v>
      </c>
      <c r="H13" s="11"/>
      <c r="I13" s="12">
        <v>1.34</v>
      </c>
      <c r="J13" s="12">
        <f ca="1">ROUND(INDIRECT(ADDRESS(ROW()+(0), COLUMN()+(-3), 1))*INDIRECT(ADDRESS(ROW()+(0), COLUMN()+(-1), 1)), 2)</f>
        <v>0.8</v>
      </c>
    </row>
    <row r="14" spans="1:10" ht="24.00" thickBot="1" customHeight="1">
      <c r="A14" s="1" t="s">
        <v>24</v>
      </c>
      <c r="B14" s="1"/>
      <c r="C14" s="10" t="s">
        <v>25</v>
      </c>
      <c r="D14" s="10"/>
      <c r="E14" s="1" t="s">
        <v>26</v>
      </c>
      <c r="F14" s="1"/>
      <c r="G14" s="11">
        <v>0.05</v>
      </c>
      <c r="H14" s="11"/>
      <c r="I14" s="12">
        <v>5.07</v>
      </c>
      <c r="J14" s="12">
        <f ca="1">ROUND(INDIRECT(ADDRESS(ROW()+(0), COLUMN()+(-3), 1))*INDIRECT(ADDRESS(ROW()+(0), COLUMN()+(-1), 1)), 2)</f>
        <v>0.25</v>
      </c>
    </row>
    <row r="15" spans="1:10" ht="13.50" thickBot="1" customHeight="1">
      <c r="A15" s="1" t="s">
        <v>27</v>
      </c>
      <c r="B15" s="1"/>
      <c r="C15" s="10" t="s">
        <v>28</v>
      </c>
      <c r="D15" s="10"/>
      <c r="E15" s="1" t="s">
        <v>29</v>
      </c>
      <c r="F15" s="1"/>
      <c r="G15" s="11">
        <v>0.2</v>
      </c>
      <c r="H15" s="11"/>
      <c r="I15" s="12">
        <v>3.14</v>
      </c>
      <c r="J15" s="12">
        <f ca="1">ROUND(INDIRECT(ADDRESS(ROW()+(0), COLUMN()+(-3), 1))*INDIRECT(ADDRESS(ROW()+(0), COLUMN()+(-1), 1)), 2)</f>
        <v>0.63</v>
      </c>
    </row>
    <row r="16" spans="1:10" ht="24.00" thickBot="1" customHeight="1">
      <c r="A16" s="1" t="s">
        <v>30</v>
      </c>
      <c r="B16" s="1"/>
      <c r="C16" s="10" t="s">
        <v>31</v>
      </c>
      <c r="D16" s="10"/>
      <c r="E16" s="1" t="s">
        <v>32</v>
      </c>
      <c r="F16" s="1"/>
      <c r="G16" s="11">
        <v>3</v>
      </c>
      <c r="H16" s="11"/>
      <c r="I16" s="12">
        <v>0.34</v>
      </c>
      <c r="J16" s="12">
        <f ca="1">ROUND(INDIRECT(ADDRESS(ROW()+(0), COLUMN()+(-3), 1))*INDIRECT(ADDRESS(ROW()+(0), COLUMN()+(-1), 1)), 2)</f>
        <v>1.02</v>
      </c>
    </row>
    <row r="17" spans="1:10" ht="24.00" thickBot="1" customHeight="1">
      <c r="A17" s="1" t="s">
        <v>33</v>
      </c>
      <c r="B17" s="1"/>
      <c r="C17" s="10" t="s">
        <v>34</v>
      </c>
      <c r="D17" s="10"/>
      <c r="E17" s="1" t="s">
        <v>35</v>
      </c>
      <c r="F17" s="1"/>
      <c r="G17" s="11">
        <v>10.3</v>
      </c>
      <c r="H17" s="11"/>
      <c r="I17" s="12">
        <v>3.08</v>
      </c>
      <c r="J17" s="12">
        <f ca="1">ROUND(INDIRECT(ADDRESS(ROW()+(0), COLUMN()+(-3), 1))*INDIRECT(ADDRESS(ROW()+(0), COLUMN()+(-1), 1)), 2)</f>
        <v>31.72</v>
      </c>
    </row>
    <row r="18" spans="1:10" ht="24.00" thickBot="1" customHeight="1">
      <c r="A18" s="1" t="s">
        <v>36</v>
      </c>
      <c r="B18" s="1"/>
      <c r="C18" s="10" t="s">
        <v>37</v>
      </c>
      <c r="D18" s="10"/>
      <c r="E18" s="1" t="s">
        <v>38</v>
      </c>
      <c r="F18" s="1"/>
      <c r="G18" s="11">
        <v>0.1</v>
      </c>
      <c r="H18" s="11"/>
      <c r="I18" s="12">
        <v>51.55</v>
      </c>
      <c r="J18" s="12">
        <f ca="1">ROUND(INDIRECT(ADDRESS(ROW()+(0), COLUMN()+(-3), 1))*INDIRECT(ADDRESS(ROW()+(0), COLUMN()+(-1), 1)), 2)</f>
        <v>5.16</v>
      </c>
    </row>
    <row r="19" spans="1:10" ht="24.00" thickBot="1" customHeight="1">
      <c r="A19" s="1" t="s">
        <v>39</v>
      </c>
      <c r="B19" s="1"/>
      <c r="C19" s="10" t="s">
        <v>40</v>
      </c>
      <c r="D19" s="10"/>
      <c r="E19" s="1" t="s">
        <v>41</v>
      </c>
      <c r="F19" s="1"/>
      <c r="G19" s="11">
        <v>0.032</v>
      </c>
      <c r="H19" s="11"/>
      <c r="I19" s="12">
        <v>12.41</v>
      </c>
      <c r="J19" s="12">
        <f ca="1">ROUND(INDIRECT(ADDRESS(ROW()+(0), COLUMN()+(-3), 1))*INDIRECT(ADDRESS(ROW()+(0), COLUMN()+(-1), 1)), 2)</f>
        <v>0.4</v>
      </c>
    </row>
    <row r="20" spans="1:10" ht="34.50" thickBot="1" customHeight="1">
      <c r="A20" s="1" t="s">
        <v>42</v>
      </c>
      <c r="B20" s="1"/>
      <c r="C20" s="10" t="s">
        <v>43</v>
      </c>
      <c r="D20" s="10"/>
      <c r="E20" s="1" t="s">
        <v>44</v>
      </c>
      <c r="F20" s="1"/>
      <c r="G20" s="11">
        <v>0.2</v>
      </c>
      <c r="H20" s="11"/>
      <c r="I20" s="12">
        <v>0.81</v>
      </c>
      <c r="J20" s="12">
        <f ca="1">ROUND(INDIRECT(ADDRESS(ROW()+(0), COLUMN()+(-3), 1))*INDIRECT(ADDRESS(ROW()+(0), COLUMN()+(-1), 1)), 2)</f>
        <v>0.16</v>
      </c>
    </row>
    <row r="21" spans="1:10" ht="24.00" thickBot="1" customHeight="1">
      <c r="A21" s="1" t="s">
        <v>45</v>
      </c>
      <c r="B21" s="1"/>
      <c r="C21" s="10" t="s">
        <v>46</v>
      </c>
      <c r="D21" s="10"/>
      <c r="E21" s="1" t="s">
        <v>47</v>
      </c>
      <c r="F21" s="1"/>
      <c r="G21" s="11">
        <v>0.2</v>
      </c>
      <c r="H21" s="11"/>
      <c r="I21" s="12">
        <v>1.45</v>
      </c>
      <c r="J21" s="12">
        <f ca="1">ROUND(INDIRECT(ADDRESS(ROW()+(0), COLUMN()+(-3), 1))*INDIRECT(ADDRESS(ROW()+(0), COLUMN()+(-1), 1)), 2)</f>
        <v>0.29</v>
      </c>
    </row>
    <row r="22" spans="1:10" ht="13.50" thickBot="1" customHeight="1">
      <c r="A22" s="1" t="s">
        <v>48</v>
      </c>
      <c r="B22" s="1"/>
      <c r="C22" s="10" t="s">
        <v>49</v>
      </c>
      <c r="D22" s="10"/>
      <c r="E22" s="1" t="s">
        <v>50</v>
      </c>
      <c r="F22" s="1"/>
      <c r="G22" s="11">
        <v>0.015</v>
      </c>
      <c r="H22" s="11"/>
      <c r="I22" s="12">
        <v>1.06</v>
      </c>
      <c r="J22" s="12">
        <f ca="1">ROUND(INDIRECT(ADDRESS(ROW()+(0), COLUMN()+(-3), 1))*INDIRECT(ADDRESS(ROW()+(0), COLUMN()+(-1), 1)), 2)</f>
        <v>0.02</v>
      </c>
    </row>
    <row r="23" spans="1:10" ht="45.00" thickBot="1" customHeight="1">
      <c r="A23" s="1" t="s">
        <v>51</v>
      </c>
      <c r="B23" s="1"/>
      <c r="C23" s="10" t="s">
        <v>52</v>
      </c>
      <c r="D23" s="10"/>
      <c r="E23" s="1" t="s">
        <v>53</v>
      </c>
      <c r="F23" s="1"/>
      <c r="G23" s="11">
        <v>0.1</v>
      </c>
      <c r="H23" s="11"/>
      <c r="I23" s="12">
        <v>3.98</v>
      </c>
      <c r="J23" s="12">
        <f ca="1">ROUND(INDIRECT(ADDRESS(ROW()+(0), COLUMN()+(-3), 1))*INDIRECT(ADDRESS(ROW()+(0), COLUMN()+(-1), 1)), 2)</f>
        <v>0.4</v>
      </c>
    </row>
    <row r="24" spans="1:10" ht="24.00" thickBot="1" customHeight="1">
      <c r="A24" s="1" t="s">
        <v>54</v>
      </c>
      <c r="B24" s="1"/>
      <c r="C24" s="10" t="s">
        <v>55</v>
      </c>
      <c r="D24" s="10"/>
      <c r="E24" s="1" t="s">
        <v>56</v>
      </c>
      <c r="F24" s="1"/>
      <c r="G24" s="11">
        <v>10</v>
      </c>
      <c r="H24" s="11"/>
      <c r="I24" s="12">
        <v>0.03</v>
      </c>
      <c r="J24" s="12">
        <f ca="1">ROUND(INDIRECT(ADDRESS(ROW()+(0), COLUMN()+(-3), 1))*INDIRECT(ADDRESS(ROW()+(0), COLUMN()+(-1), 1)), 2)</f>
        <v>0.3</v>
      </c>
    </row>
    <row r="25" spans="1:10" ht="24.00" thickBot="1" customHeight="1">
      <c r="A25" s="1" t="s">
        <v>57</v>
      </c>
      <c r="B25" s="1"/>
      <c r="C25" s="10" t="s">
        <v>58</v>
      </c>
      <c r="D25" s="10"/>
      <c r="E25" s="1" t="s">
        <v>59</v>
      </c>
      <c r="F25" s="1"/>
      <c r="G25" s="13">
        <v>0.03</v>
      </c>
      <c r="H25" s="13"/>
      <c r="I25" s="14">
        <v>5.85</v>
      </c>
      <c r="J25" s="14">
        <f ca="1">ROUND(INDIRECT(ADDRESS(ROW()+(0), COLUMN()+(-3), 1))*INDIRECT(ADDRESS(ROW()+(0), COLUMN()+(-1), 1)), 2)</f>
        <v>0.18</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66.27</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0.59</v>
      </c>
      <c r="H28" s="11"/>
      <c r="I28" s="12">
        <v>28.42</v>
      </c>
      <c r="J28" s="12">
        <f ca="1">ROUND(INDIRECT(ADDRESS(ROW()+(0), COLUMN()+(-3), 1))*INDIRECT(ADDRESS(ROW()+(0), COLUMN()+(-1), 1)), 2)</f>
        <v>16.77</v>
      </c>
    </row>
    <row r="29" spans="1:10" ht="13.50" thickBot="1" customHeight="1">
      <c r="A29" s="1" t="s">
        <v>65</v>
      </c>
      <c r="B29" s="1"/>
      <c r="C29" s="10" t="s">
        <v>66</v>
      </c>
      <c r="D29" s="10"/>
      <c r="E29" s="1" t="s">
        <v>67</v>
      </c>
      <c r="F29" s="1"/>
      <c r="G29" s="13">
        <v>0.59</v>
      </c>
      <c r="H29" s="13"/>
      <c r="I29" s="14">
        <v>23.81</v>
      </c>
      <c r="J29" s="14">
        <f ca="1">ROUND(INDIRECT(ADDRESS(ROW()+(0), COLUMN()+(-3), 1))*INDIRECT(ADDRESS(ROW()+(0), COLUMN()+(-1), 1)), 2)</f>
        <v>14.05</v>
      </c>
    </row>
    <row r="30" spans="1:10" ht="13.50" thickBot="1" customHeight="1">
      <c r="A30" s="15"/>
      <c r="B30" s="15"/>
      <c r="C30" s="15"/>
      <c r="D30" s="15"/>
      <c r="E30" s="15"/>
      <c r="F30" s="15"/>
      <c r="G30" s="9" t="s">
        <v>68</v>
      </c>
      <c r="H30" s="9"/>
      <c r="I30" s="9"/>
      <c r="J30" s="17">
        <f ca="1">ROUND(SUM(INDIRECT(ADDRESS(ROW()+(-1), COLUMN()+(0), 1)),INDIRECT(ADDRESS(ROW()+(-2), COLUMN()+(0), 1))), 2)</f>
        <v>30.82</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1)),INDIRECT(ADDRESS(ROW()+(-6), COLUMN()+(1), 1))), 2)</f>
        <v>97.09</v>
      </c>
      <c r="J32" s="14">
        <f ca="1">ROUND(INDIRECT(ADDRESS(ROW()+(0), COLUMN()+(-3), 1))*INDIRECT(ADDRESS(ROW()+(0), COLUMN()+(-1), 1))/100, 2)</f>
        <v>1.94</v>
      </c>
    </row>
    <row r="33" spans="1:10" ht="13.50" thickBot="1" customHeight="1">
      <c r="A33" s="21" t="s">
        <v>72</v>
      </c>
      <c r="B33" s="21"/>
      <c r="C33" s="22"/>
      <c r="D33" s="22"/>
      <c r="E33" s="23"/>
      <c r="F33" s="23"/>
      <c r="G33" s="24" t="s">
        <v>73</v>
      </c>
      <c r="H33" s="24"/>
      <c r="I33" s="25"/>
      <c r="J33" s="26">
        <f ca="1">ROUND(SUM(INDIRECT(ADDRESS(ROW()+(-1), COLUMN()+(0), 1)),INDIRECT(ADDRESS(ROW()+(-3), COLUMN()+(0), 1)),INDIRECT(ADDRESS(ROW()+(-7), COLUMN()+(0), 1))), 2)</f>
        <v>99.03</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1.11201e+006</v>
      </c>
      <c r="G37" s="29"/>
      <c r="H37" s="29">
        <v>1.11201e+006</v>
      </c>
      <c r="I37" s="29"/>
      <c r="J37" s="29" t="s">
        <v>79</v>
      </c>
    </row>
    <row r="38" spans="1:10" ht="24.00" thickBot="1" customHeight="1">
      <c r="A38" s="30" t="s">
        <v>80</v>
      </c>
      <c r="B38" s="30"/>
      <c r="C38" s="30"/>
      <c r="D38" s="30"/>
      <c r="E38" s="30"/>
      <c r="F38" s="31"/>
      <c r="G38" s="31"/>
      <c r="H38" s="31"/>
      <c r="I38" s="31"/>
      <c r="J38" s="31"/>
    </row>
    <row r="39" spans="1:10" ht="13.50" thickBot="1" customHeight="1">
      <c r="A39" s="28" t="s">
        <v>81</v>
      </c>
      <c r="B39" s="28"/>
      <c r="C39" s="28"/>
      <c r="D39" s="28"/>
      <c r="E39" s="28"/>
      <c r="F39" s="29">
        <v>122006</v>
      </c>
      <c r="G39" s="29"/>
      <c r="H39" s="29">
        <v>122007</v>
      </c>
      <c r="I39" s="29"/>
      <c r="J39" s="29" t="s">
        <v>82</v>
      </c>
    </row>
    <row r="40" spans="1:10" ht="13.50" thickBot="1" customHeight="1">
      <c r="A40" s="30" t="s">
        <v>83</v>
      </c>
      <c r="B40" s="30"/>
      <c r="C40" s="30"/>
      <c r="D40" s="30"/>
      <c r="E40" s="30"/>
      <c r="F40" s="31"/>
      <c r="G40" s="31"/>
      <c r="H40" s="31"/>
      <c r="I40" s="31"/>
      <c r="J40" s="31"/>
    </row>
    <row r="41" spans="1:10" ht="13.50" thickBot="1" customHeight="1">
      <c r="A41" s="28" t="s">
        <v>84</v>
      </c>
      <c r="B41" s="28"/>
      <c r="C41" s="28"/>
      <c r="D41" s="28"/>
      <c r="E41" s="28"/>
      <c r="F41" s="29">
        <v>1.4102e+007</v>
      </c>
      <c r="G41" s="29"/>
      <c r="H41" s="29">
        <v>1.4102e+007</v>
      </c>
      <c r="I41" s="29"/>
      <c r="J41" s="29" t="s">
        <v>85</v>
      </c>
    </row>
    <row r="42" spans="1:10" ht="24.00" thickBot="1" customHeight="1">
      <c r="A42" s="30" t="s">
        <v>86</v>
      </c>
      <c r="B42" s="30"/>
      <c r="C42" s="30"/>
      <c r="D42" s="30"/>
      <c r="E42" s="30"/>
      <c r="F42" s="31"/>
      <c r="G42" s="31"/>
      <c r="H42" s="31"/>
      <c r="I42" s="31"/>
      <c r="J42" s="31"/>
    </row>
    <row r="45" spans="1:1" ht="33.75" thickBot="1" customHeight="1">
      <c r="A45" s="1" t="s">
        <v>87</v>
      </c>
      <c r="B45" s="1"/>
      <c r="C45" s="1"/>
      <c r="D45" s="1"/>
      <c r="E45" s="1"/>
      <c r="F45" s="1"/>
      <c r="G45" s="1"/>
      <c r="H45" s="1"/>
      <c r="I45" s="1"/>
      <c r="J45" s="1"/>
    </row>
    <row r="46" spans="1:1" ht="33.75" thickBot="1" customHeight="1">
      <c r="A46" s="1" t="s">
        <v>88</v>
      </c>
      <c r="B46" s="1"/>
      <c r="C46" s="1"/>
      <c r="D46" s="1"/>
      <c r="E46" s="1"/>
      <c r="F46" s="1"/>
      <c r="G46" s="1"/>
      <c r="H46" s="1"/>
      <c r="I46" s="1"/>
      <c r="J46" s="1"/>
    </row>
    <row r="47" spans="1:1" ht="33.75" thickBot="1" customHeight="1">
      <c r="A47" s="1" t="s">
        <v>89</v>
      </c>
      <c r="B47" s="1"/>
      <c r="C47" s="1"/>
      <c r="D47" s="1"/>
      <c r="E47" s="1"/>
      <c r="F47" s="1"/>
      <c r="G47" s="1"/>
      <c r="H47" s="1"/>
      <c r="I47" s="1"/>
      <c r="J47" s="1"/>
    </row>
  </sheetData>
  <mergeCells count="12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